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3" i="1"/>
  <c r="V13"/>
  <c r="V21" s="1"/>
  <c r="W13"/>
  <c r="W21" s="1"/>
  <c r="X13"/>
  <c r="X21" s="1"/>
  <c r="Y13"/>
  <c r="Y21" s="1"/>
  <c r="U13"/>
  <c r="U21" s="1"/>
  <c r="Z6"/>
  <c r="Z7"/>
  <c r="Z8"/>
  <c r="Z9"/>
  <c r="Z10"/>
  <c r="Z11"/>
  <c r="Z12"/>
  <c r="Z5"/>
  <c r="D20"/>
  <c r="E20"/>
  <c r="F20"/>
  <c r="C20"/>
  <c r="G16"/>
  <c r="G17"/>
  <c r="G18"/>
  <c r="G19"/>
  <c r="G15"/>
  <c r="D13"/>
  <c r="E13"/>
  <c r="F13"/>
  <c r="G6"/>
  <c r="G7"/>
  <c r="G8"/>
  <c r="G9"/>
  <c r="G10"/>
  <c r="G11"/>
  <c r="G12"/>
  <c r="G5"/>
  <c r="D21" l="1"/>
  <c r="E21"/>
  <c r="F21"/>
  <c r="G20"/>
  <c r="C21"/>
  <c r="Z13"/>
  <c r="Z21" s="1"/>
  <c r="G13"/>
  <c r="Z23" l="1"/>
  <c r="C23"/>
  <c r="F23" l="1"/>
  <c r="G22"/>
  <c r="G21"/>
  <c r="D23"/>
  <c r="E23"/>
  <c r="G23" l="1"/>
</calcChain>
</file>

<file path=xl/sharedStrings.xml><?xml version="1.0" encoding="utf-8"?>
<sst xmlns="http://schemas.openxmlformats.org/spreadsheetml/2006/main" count="72" uniqueCount="46">
  <si>
    <t>на базе 11 кл.</t>
  </si>
  <si>
    <t>1 курс</t>
  </si>
  <si>
    <t>2 курс</t>
  </si>
  <si>
    <t>3 курс</t>
  </si>
  <si>
    <t>4 курс</t>
  </si>
  <si>
    <t>всего</t>
  </si>
  <si>
    <t>5 курс</t>
  </si>
  <si>
    <t>всего групп</t>
  </si>
  <si>
    <t>наполняемость</t>
  </si>
  <si>
    <t>на базе 9 кл.</t>
  </si>
  <si>
    <t>Очно-заочное</t>
  </si>
  <si>
    <t>Профессия / Специальность</t>
  </si>
  <si>
    <t>Заочное отделение (платные)</t>
  </si>
  <si>
    <t>Заочное отделение (за счет бюджета)</t>
  </si>
  <si>
    <t>Код</t>
  </si>
  <si>
    <t>Итого по филиалу</t>
  </si>
  <si>
    <t>Итого по "головному"</t>
  </si>
  <si>
    <t>ВСЕГО обучающихся</t>
  </si>
  <si>
    <t>ГАПОУ РБ "Политехнический техникум"</t>
  </si>
  <si>
    <t>Форма учета контингента для проведения тарификации профессиональных образовательных организаций,  подведомственных    Министерству образования и науки Республики Бурятия на 2019-2020 учебный год</t>
  </si>
  <si>
    <t xml:space="preserve"> </t>
  </si>
  <si>
    <t>09.02.05</t>
  </si>
  <si>
    <t>Прикладная информатика</t>
  </si>
  <si>
    <t>09.02.07</t>
  </si>
  <si>
    <t>Информационные системы и программирование</t>
  </si>
  <si>
    <t>13.02.07</t>
  </si>
  <si>
    <t>Электроснабжение</t>
  </si>
  <si>
    <t>15.02.01</t>
  </si>
  <si>
    <t>Монтаж и техническая эксплуатация промышленного оборудования</t>
  </si>
  <si>
    <t>23.02.03</t>
  </si>
  <si>
    <t>Техническое обслуживание и ремонт автомобильного транспорта</t>
  </si>
  <si>
    <t>19.02.10</t>
  </si>
  <si>
    <t>Технология продукции общественного питания</t>
  </si>
  <si>
    <t>35.02.04</t>
  </si>
  <si>
    <t>Технология комплексной переработки древесины</t>
  </si>
  <si>
    <t>15.01.05</t>
  </si>
  <si>
    <t>Сварщик</t>
  </si>
  <si>
    <t>08.02.01</t>
  </si>
  <si>
    <t>Строительство и эксплуатация зданий и сооружений</t>
  </si>
  <si>
    <t>09.01.03</t>
  </si>
  <si>
    <t>Мастер по обработке цифровой информации</t>
  </si>
  <si>
    <t>46.01.03</t>
  </si>
  <si>
    <t>Делопроизводитель</t>
  </si>
  <si>
    <t>16675</t>
  </si>
  <si>
    <t>Повар для лиц с ОВЗ</t>
  </si>
  <si>
    <t>Каменский филиал ГАПОУ РБ "Политехнический техникум"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</si>
</sst>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/>
    <xf numFmtId="0" fontId="3" fillId="3" borderId="1" xfId="1" applyFont="1" applyFill="1" applyBorder="1"/>
    <xf numFmtId="0" fontId="3" fillId="3" borderId="2" xfId="1" applyFont="1" applyFill="1" applyBorder="1"/>
    <xf numFmtId="0" fontId="3" fillId="0" borderId="2" xfId="1" applyFont="1" applyBorder="1"/>
    <xf numFmtId="0" fontId="4" fillId="0" borderId="0" xfId="0" applyFont="1"/>
    <xf numFmtId="0" fontId="5" fillId="0" borderId="1" xfId="1" applyFont="1" applyBorder="1"/>
    <xf numFmtId="0" fontId="3" fillId="2" borderId="1" xfId="1" applyFont="1" applyFill="1" applyBorder="1"/>
    <xf numFmtId="0" fontId="5" fillId="2" borderId="1" xfId="1" applyFont="1" applyFill="1" applyBorder="1" applyAlignment="1">
      <alignment wrapText="1"/>
    </xf>
    <xf numFmtId="0" fontId="3" fillId="4" borderId="1" xfId="1" applyFont="1" applyFill="1" applyBorder="1"/>
    <xf numFmtId="2" fontId="3" fillId="2" borderId="1" xfId="1" applyNumberFormat="1" applyFont="1" applyFill="1" applyBorder="1"/>
    <xf numFmtId="2" fontId="3" fillId="3" borderId="1" xfId="1" applyNumberFormat="1" applyFont="1" applyFill="1" applyBorder="1"/>
    <xf numFmtId="2" fontId="3" fillId="4" borderId="1" xfId="1" applyNumberFormat="1" applyFont="1" applyFill="1" applyBorder="1"/>
    <xf numFmtId="0" fontId="3" fillId="2" borderId="1" xfId="1" applyFont="1" applyFill="1" applyBorder="1" applyAlignment="1">
      <alignment wrapText="1"/>
    </xf>
    <xf numFmtId="0" fontId="5" fillId="0" borderId="0" xfId="1" applyFont="1"/>
    <xf numFmtId="0" fontId="5" fillId="0" borderId="0" xfId="1" applyFont="1" applyBorder="1" applyAlignment="1">
      <alignment wrapText="1"/>
    </xf>
    <xf numFmtId="0" fontId="5" fillId="0" borderId="0" xfId="1" applyFont="1" applyBorder="1"/>
    <xf numFmtId="0" fontId="3" fillId="0" borderId="0" xfId="1" applyFont="1" applyBorder="1"/>
    <xf numFmtId="0" fontId="3" fillId="5" borderId="1" xfId="1" applyFont="1" applyFill="1" applyBorder="1"/>
    <xf numFmtId="0" fontId="3" fillId="5" borderId="2" xfId="1" applyFont="1" applyFill="1" applyBorder="1"/>
    <xf numFmtId="0" fontId="3" fillId="6" borderId="1" xfId="1" applyFont="1" applyFill="1" applyBorder="1"/>
    <xf numFmtId="0" fontId="5" fillId="6" borderId="1" xfId="1" applyFont="1" applyFill="1" applyBorder="1" applyAlignment="1">
      <alignment wrapText="1"/>
    </xf>
    <xf numFmtId="0" fontId="3" fillId="6" borderId="1" xfId="1" applyNumberFormat="1" applyFont="1" applyFill="1" applyBorder="1"/>
    <xf numFmtId="0" fontId="3" fillId="0" borderId="2" xfId="1" applyFont="1" applyFill="1" applyBorder="1"/>
    <xf numFmtId="0" fontId="3" fillId="0" borderId="1" xfId="1" applyFont="1" applyFill="1" applyBorder="1"/>
    <xf numFmtId="0" fontId="8" fillId="0" borderId="5" xfId="1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0" fillId="0" borderId="6" xfId="0" applyBorder="1" applyAlignment="1"/>
    <xf numFmtId="0" fontId="0" fillId="0" borderId="4" xfId="0" applyBorder="1" applyAlignment="1"/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49" fontId="13" fillId="0" borderId="1" xfId="1" applyNumberFormat="1" applyFont="1" applyBorder="1" applyAlignment="1">
      <alignment horizontal="left"/>
    </xf>
    <xf numFmtId="0" fontId="13" fillId="0" borderId="1" xfId="1" applyFont="1" applyBorder="1" applyAlignment="1">
      <alignment wrapText="1"/>
    </xf>
    <xf numFmtId="0" fontId="15" fillId="0" borderId="1" xfId="1" applyFont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0" fontId="11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Border="1" applyAlignment="1"/>
    <xf numFmtId="0" fontId="7" fillId="0" borderId="4" xfId="0" applyFont="1" applyBorder="1" applyAlignment="1"/>
    <xf numFmtId="0" fontId="6" fillId="5" borderId="5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topLeftCell="A7" workbookViewId="0">
      <selection activeCell="C3" sqref="C3:G3"/>
    </sheetView>
  </sheetViews>
  <sheetFormatPr defaultRowHeight="15"/>
  <cols>
    <col min="1" max="1" width="7.85546875" customWidth="1"/>
    <col min="2" max="2" width="35.42578125" customWidth="1"/>
    <col min="3" max="20" width="6.7109375" customWidth="1"/>
    <col min="21" max="25" width="5.7109375" customWidth="1"/>
    <col min="26" max="26" width="5.5703125" customWidth="1"/>
  </cols>
  <sheetData>
    <row r="1" spans="1:26" ht="51.75" customHeight="1">
      <c r="A1" s="31" t="s">
        <v>20</v>
      </c>
      <c r="B1" s="31"/>
      <c r="C1" s="65" t="s">
        <v>19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31"/>
      <c r="U1" s="31"/>
      <c r="V1" s="31"/>
      <c r="W1" s="31"/>
      <c r="X1" s="31"/>
      <c r="Y1" s="31"/>
      <c r="Z1" s="31"/>
    </row>
    <row r="2" spans="1:26" s="1" customFormat="1" ht="24.75" customHeight="1">
      <c r="A2" s="30" t="s">
        <v>20</v>
      </c>
      <c r="B2" s="32"/>
      <c r="C2" s="45" t="s">
        <v>18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2"/>
      <c r="U2" s="32"/>
      <c r="V2" s="32"/>
      <c r="W2" s="32"/>
      <c r="X2" s="32"/>
      <c r="Y2" s="32"/>
      <c r="Z2" s="33"/>
    </row>
    <row r="3" spans="1:26" s="2" customFormat="1" ht="23.25" customHeight="1">
      <c r="A3" s="51" t="s">
        <v>14</v>
      </c>
      <c r="B3" s="53" t="s">
        <v>11</v>
      </c>
      <c r="C3" s="55" t="s">
        <v>9</v>
      </c>
      <c r="D3" s="56"/>
      <c r="E3" s="56"/>
      <c r="F3" s="56"/>
      <c r="G3" s="57"/>
      <c r="H3" s="59" t="s">
        <v>0</v>
      </c>
      <c r="I3" s="60"/>
      <c r="J3" s="60"/>
      <c r="K3" s="61"/>
      <c r="L3" s="62" t="s">
        <v>10</v>
      </c>
      <c r="M3" s="63"/>
      <c r="N3" s="61"/>
      <c r="O3" s="64" t="s">
        <v>13</v>
      </c>
      <c r="P3" s="64"/>
      <c r="Q3" s="64"/>
      <c r="R3" s="64"/>
      <c r="S3" s="64"/>
      <c r="T3" s="64"/>
      <c r="U3" s="58" t="s">
        <v>12</v>
      </c>
      <c r="V3" s="58"/>
      <c r="W3" s="58"/>
      <c r="X3" s="58"/>
      <c r="Y3" s="58"/>
      <c r="Z3" s="58"/>
    </row>
    <row r="4" spans="1:26" s="2" customFormat="1" ht="19.5" customHeight="1">
      <c r="A4" s="52"/>
      <c r="B4" s="54"/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0" t="s">
        <v>1</v>
      </c>
      <c r="I4" s="40" t="s">
        <v>2</v>
      </c>
      <c r="J4" s="40" t="s">
        <v>3</v>
      </c>
      <c r="K4" s="41" t="s">
        <v>5</v>
      </c>
      <c r="L4" s="40" t="s">
        <v>1</v>
      </c>
      <c r="M4" s="40" t="s">
        <v>2</v>
      </c>
      <c r="N4" s="41" t="s">
        <v>5</v>
      </c>
      <c r="O4" s="42" t="s">
        <v>1</v>
      </c>
      <c r="P4" s="42" t="s">
        <v>2</v>
      </c>
      <c r="Q4" s="42" t="s">
        <v>3</v>
      </c>
      <c r="R4" s="42" t="s">
        <v>4</v>
      </c>
      <c r="S4" s="42" t="s">
        <v>6</v>
      </c>
      <c r="T4" s="41" t="s">
        <v>5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6</v>
      </c>
      <c r="Z4" s="4" t="s">
        <v>5</v>
      </c>
    </row>
    <row r="5" spans="1:26" s="2" customFormat="1" ht="17.45" customHeight="1">
      <c r="A5" s="34" t="s">
        <v>21</v>
      </c>
      <c r="B5" s="35" t="s">
        <v>22</v>
      </c>
      <c r="C5" s="44"/>
      <c r="D5" s="44"/>
      <c r="E5" s="44">
        <v>27</v>
      </c>
      <c r="F5" s="44"/>
      <c r="G5" s="7">
        <f>C5+D5+E5+F5</f>
        <v>27</v>
      </c>
      <c r="H5" s="6"/>
      <c r="I5" s="6"/>
      <c r="J5" s="6"/>
      <c r="K5" s="7"/>
      <c r="L5" s="6"/>
      <c r="M5" s="6"/>
      <c r="N5" s="7"/>
      <c r="O5" s="28"/>
      <c r="P5" s="28"/>
      <c r="Q5" s="28"/>
      <c r="R5" s="28"/>
      <c r="S5" s="28"/>
      <c r="T5" s="8"/>
      <c r="U5" s="9"/>
      <c r="V5" s="9"/>
      <c r="W5" s="9"/>
      <c r="X5" s="9"/>
      <c r="Y5" s="9"/>
      <c r="Z5" s="7">
        <f>SUM(U5:Y5)</f>
        <v>0</v>
      </c>
    </row>
    <row r="6" spans="1:26" s="2" customFormat="1" ht="15" customHeight="1">
      <c r="A6" s="34" t="s">
        <v>23</v>
      </c>
      <c r="B6" s="35" t="s">
        <v>24</v>
      </c>
      <c r="C6" s="44">
        <v>25</v>
      </c>
      <c r="D6" s="44">
        <v>27</v>
      </c>
      <c r="E6" s="44"/>
      <c r="F6" s="44"/>
      <c r="G6" s="7">
        <f t="shared" ref="G6:G13" si="0">C6+D6+E6+F6</f>
        <v>52</v>
      </c>
      <c r="H6" s="6"/>
      <c r="I6" s="6"/>
      <c r="J6" s="6"/>
      <c r="K6" s="7"/>
      <c r="L6" s="6"/>
      <c r="M6" s="6"/>
      <c r="N6" s="7"/>
      <c r="O6" s="28"/>
      <c r="P6" s="28"/>
      <c r="Q6" s="28"/>
      <c r="R6" s="28"/>
      <c r="S6" s="28"/>
      <c r="T6" s="8"/>
      <c r="U6" s="9"/>
      <c r="V6" s="9"/>
      <c r="W6" s="9"/>
      <c r="X6" s="9"/>
      <c r="Y6" s="9"/>
      <c r="Z6" s="7">
        <f t="shared" ref="Z6:Z12" si="1">SUM(U6:Y6)</f>
        <v>0</v>
      </c>
    </row>
    <row r="7" spans="1:26" s="2" customFormat="1">
      <c r="A7" s="36" t="s">
        <v>25</v>
      </c>
      <c r="B7" s="37" t="s">
        <v>26</v>
      </c>
      <c r="C7" s="44">
        <v>25</v>
      </c>
      <c r="D7" s="44"/>
      <c r="E7" s="44">
        <v>23</v>
      </c>
      <c r="F7" s="44">
        <v>19</v>
      </c>
      <c r="G7" s="7">
        <f t="shared" si="0"/>
        <v>67</v>
      </c>
      <c r="H7" s="6"/>
      <c r="I7" s="6"/>
      <c r="J7" s="6"/>
      <c r="K7" s="7"/>
      <c r="L7" s="6"/>
      <c r="M7" s="6"/>
      <c r="N7" s="7"/>
      <c r="O7" s="28"/>
      <c r="P7" s="28"/>
      <c r="Q7" s="28"/>
      <c r="R7" s="28"/>
      <c r="S7" s="28"/>
      <c r="T7" s="8"/>
      <c r="U7" s="9"/>
      <c r="V7" s="9"/>
      <c r="W7" s="9">
        <v>25</v>
      </c>
      <c r="X7" s="9"/>
      <c r="Y7" s="9"/>
      <c r="Z7" s="7">
        <f t="shared" si="1"/>
        <v>25</v>
      </c>
    </row>
    <row r="8" spans="1:26" s="2" customFormat="1" ht="24.6" customHeight="1">
      <c r="A8" s="34" t="s">
        <v>27</v>
      </c>
      <c r="B8" s="37" t="s">
        <v>28</v>
      </c>
      <c r="C8" s="44">
        <v>25</v>
      </c>
      <c r="D8" s="44"/>
      <c r="E8" s="44"/>
      <c r="F8" s="44">
        <v>16</v>
      </c>
      <c r="G8" s="7">
        <f t="shared" si="0"/>
        <v>41</v>
      </c>
      <c r="H8" s="6"/>
      <c r="I8" s="6"/>
      <c r="J8" s="6"/>
      <c r="K8" s="7"/>
      <c r="L8" s="6"/>
      <c r="M8" s="6"/>
      <c r="N8" s="7"/>
      <c r="O8" s="28"/>
      <c r="P8" s="28"/>
      <c r="Q8" s="28"/>
      <c r="R8" s="28"/>
      <c r="S8" s="28"/>
      <c r="T8" s="8"/>
      <c r="U8" s="9"/>
      <c r="V8" s="9"/>
      <c r="W8" s="9"/>
      <c r="X8" s="9"/>
      <c r="Y8" s="9"/>
      <c r="Z8" s="7">
        <f t="shared" si="1"/>
        <v>0</v>
      </c>
    </row>
    <row r="9" spans="1:26" s="2" customFormat="1" ht="22.9" customHeight="1">
      <c r="A9" s="34" t="s">
        <v>29</v>
      </c>
      <c r="B9" s="37" t="s">
        <v>30</v>
      </c>
      <c r="C9" s="44"/>
      <c r="D9" s="44">
        <v>27</v>
      </c>
      <c r="E9" s="44"/>
      <c r="F9" s="44"/>
      <c r="G9" s="7">
        <f t="shared" si="0"/>
        <v>27</v>
      </c>
      <c r="H9" s="6"/>
      <c r="I9" s="6"/>
      <c r="J9" s="6"/>
      <c r="K9" s="7"/>
      <c r="L9" s="6"/>
      <c r="M9" s="6"/>
      <c r="N9" s="7"/>
      <c r="O9" s="28"/>
      <c r="P9" s="28"/>
      <c r="Q9" s="28"/>
      <c r="R9" s="28"/>
      <c r="S9" s="28"/>
      <c r="T9" s="8"/>
      <c r="U9" s="9"/>
      <c r="V9" s="9"/>
      <c r="W9" s="9"/>
      <c r="X9" s="9"/>
      <c r="Y9" s="9"/>
      <c r="Z9" s="7">
        <f t="shared" si="1"/>
        <v>0</v>
      </c>
    </row>
    <row r="10" spans="1:26" s="2" customFormat="1" ht="19.899999999999999" customHeight="1">
      <c r="A10" s="34" t="s">
        <v>31</v>
      </c>
      <c r="B10" s="37" t="s">
        <v>32</v>
      </c>
      <c r="C10" s="44">
        <v>25</v>
      </c>
      <c r="D10" s="44">
        <v>25</v>
      </c>
      <c r="E10" s="44">
        <v>23</v>
      </c>
      <c r="F10" s="44">
        <v>23</v>
      </c>
      <c r="G10" s="7">
        <f t="shared" si="0"/>
        <v>96</v>
      </c>
      <c r="H10" s="6"/>
      <c r="I10" s="6"/>
      <c r="J10" s="6"/>
      <c r="K10" s="7"/>
      <c r="L10" s="6"/>
      <c r="M10" s="6"/>
      <c r="N10" s="7"/>
      <c r="O10" s="28"/>
      <c r="P10" s="28"/>
      <c r="Q10" s="28"/>
      <c r="R10" s="28"/>
      <c r="S10" s="28"/>
      <c r="T10" s="8"/>
      <c r="U10" s="9"/>
      <c r="V10" s="9"/>
      <c r="W10" s="9"/>
      <c r="X10" s="9"/>
      <c r="Y10" s="9"/>
      <c r="Z10" s="7">
        <f t="shared" si="1"/>
        <v>0</v>
      </c>
    </row>
    <row r="11" spans="1:26" s="2" customFormat="1" ht="16.149999999999999" customHeight="1">
      <c r="A11" s="34" t="s">
        <v>33</v>
      </c>
      <c r="B11" s="37" t="s">
        <v>34</v>
      </c>
      <c r="C11" s="44">
        <v>25</v>
      </c>
      <c r="D11" s="44">
        <v>26</v>
      </c>
      <c r="E11" s="44">
        <v>27</v>
      </c>
      <c r="F11" s="44">
        <v>17</v>
      </c>
      <c r="G11" s="7">
        <f t="shared" si="0"/>
        <v>95</v>
      </c>
      <c r="H11" s="6"/>
      <c r="I11" s="6"/>
      <c r="J11" s="6"/>
      <c r="K11" s="7"/>
      <c r="L11" s="6"/>
      <c r="M11" s="6"/>
      <c r="N11" s="7"/>
      <c r="O11" s="28"/>
      <c r="P11" s="28"/>
      <c r="Q11" s="28"/>
      <c r="R11" s="28"/>
      <c r="S11" s="28"/>
      <c r="T11" s="8"/>
      <c r="U11" s="9"/>
      <c r="V11" s="9"/>
      <c r="W11" s="9"/>
      <c r="X11" s="9"/>
      <c r="Y11" s="9"/>
      <c r="Z11" s="7">
        <f t="shared" si="1"/>
        <v>0</v>
      </c>
    </row>
    <row r="12" spans="1:26" s="2" customFormat="1">
      <c r="A12" s="34" t="s">
        <v>35</v>
      </c>
      <c r="B12" s="37" t="s">
        <v>36</v>
      </c>
      <c r="C12" s="44">
        <v>25</v>
      </c>
      <c r="D12" s="44">
        <v>25</v>
      </c>
      <c r="E12" s="44">
        <v>26</v>
      </c>
      <c r="F12" s="44"/>
      <c r="G12" s="7">
        <f t="shared" si="0"/>
        <v>76</v>
      </c>
      <c r="H12" s="6"/>
      <c r="I12" s="6"/>
      <c r="J12" s="6"/>
      <c r="K12" s="7"/>
      <c r="L12" s="6"/>
      <c r="M12" s="6"/>
      <c r="N12" s="7"/>
      <c r="O12" s="28"/>
      <c r="P12" s="28"/>
      <c r="Q12" s="28"/>
      <c r="R12" s="28"/>
      <c r="S12" s="28"/>
      <c r="T12" s="8"/>
      <c r="U12" s="9"/>
      <c r="V12" s="9"/>
      <c r="W12" s="9"/>
      <c r="X12" s="9"/>
      <c r="Y12" s="9"/>
      <c r="Z12" s="7">
        <f t="shared" si="1"/>
        <v>0</v>
      </c>
    </row>
    <row r="13" spans="1:26" s="2" customFormat="1" ht="18.600000000000001" customHeight="1">
      <c r="A13" s="49" t="s">
        <v>16</v>
      </c>
      <c r="B13" s="50"/>
      <c r="C13" s="23">
        <f>SUM(C5:C12)</f>
        <v>150</v>
      </c>
      <c r="D13" s="23">
        <f t="shared" ref="D13:F13" si="2">SUM(D5:D12)</f>
        <v>130</v>
      </c>
      <c r="E13" s="23">
        <f t="shared" si="2"/>
        <v>126</v>
      </c>
      <c r="F13" s="23">
        <f t="shared" si="2"/>
        <v>75</v>
      </c>
      <c r="G13" s="23">
        <f t="shared" si="0"/>
        <v>481</v>
      </c>
      <c r="H13" s="23"/>
      <c r="I13" s="23"/>
      <c r="J13" s="23"/>
      <c r="K13" s="23"/>
      <c r="L13" s="23"/>
      <c r="M13" s="23"/>
      <c r="N13" s="23"/>
      <c r="O13" s="24"/>
      <c r="P13" s="24"/>
      <c r="Q13" s="24"/>
      <c r="R13" s="24"/>
      <c r="S13" s="24"/>
      <c r="T13" s="24"/>
      <c r="U13" s="24">
        <f>SUM(U5:U12)</f>
        <v>0</v>
      </c>
      <c r="V13" s="24">
        <f t="shared" ref="V13:Z13" si="3">SUM(V5:V12)</f>
        <v>0</v>
      </c>
      <c r="W13" s="24">
        <f t="shared" si="3"/>
        <v>25</v>
      </c>
      <c r="X13" s="24">
        <f t="shared" si="3"/>
        <v>0</v>
      </c>
      <c r="Y13" s="24">
        <f t="shared" si="3"/>
        <v>0</v>
      </c>
      <c r="Z13" s="24">
        <f t="shared" si="3"/>
        <v>25</v>
      </c>
    </row>
    <row r="14" spans="1:26" s="10" customFormat="1" ht="27" customHeight="1">
      <c r="A14" s="46" t="s">
        <v>45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8"/>
    </row>
    <row r="15" spans="1:26" s="2" customFormat="1" ht="21" customHeight="1">
      <c r="A15" s="38" t="s">
        <v>37</v>
      </c>
      <c r="B15" s="39" t="s">
        <v>38</v>
      </c>
      <c r="C15" s="43"/>
      <c r="D15" s="43"/>
      <c r="E15" s="43" t="s">
        <v>20</v>
      </c>
      <c r="F15" s="43">
        <v>17</v>
      </c>
      <c r="G15" s="7">
        <f>SUM(C15:F15)</f>
        <v>17</v>
      </c>
      <c r="H15" s="11"/>
      <c r="I15" s="11"/>
      <c r="J15" s="11"/>
      <c r="K15" s="7"/>
      <c r="L15" s="11"/>
      <c r="M15" s="11"/>
      <c r="N15" s="7"/>
      <c r="O15" s="29"/>
      <c r="P15" s="29"/>
      <c r="Q15" s="29"/>
      <c r="R15" s="29"/>
      <c r="S15" s="29"/>
      <c r="T15" s="7"/>
      <c r="U15" s="11"/>
      <c r="V15" s="11"/>
      <c r="W15" s="11"/>
      <c r="X15" s="11"/>
      <c r="Y15" s="11"/>
      <c r="Z15" s="7"/>
    </row>
    <row r="16" spans="1:26" s="2" customFormat="1" ht="27" customHeight="1">
      <c r="A16" s="38" t="s">
        <v>27</v>
      </c>
      <c r="B16" s="39" t="s">
        <v>28</v>
      </c>
      <c r="C16" s="43"/>
      <c r="D16" s="43" t="s">
        <v>20</v>
      </c>
      <c r="E16" s="43">
        <v>21</v>
      </c>
      <c r="F16" s="43"/>
      <c r="G16" s="7">
        <f t="shared" ref="G16:G19" si="4">SUM(C16:F16)</f>
        <v>21</v>
      </c>
      <c r="H16" s="11"/>
      <c r="I16" s="11"/>
      <c r="J16" s="11"/>
      <c r="K16" s="7"/>
      <c r="L16" s="11"/>
      <c r="M16" s="11"/>
      <c r="N16" s="7"/>
      <c r="O16" s="29"/>
      <c r="P16" s="29"/>
      <c r="Q16" s="29"/>
      <c r="R16" s="29"/>
      <c r="S16" s="29"/>
      <c r="T16" s="7"/>
      <c r="U16" s="11"/>
      <c r="V16" s="11"/>
      <c r="W16" s="11"/>
      <c r="X16" s="11"/>
      <c r="Y16" s="11"/>
      <c r="Z16" s="7"/>
    </row>
    <row r="17" spans="1:26" s="2" customFormat="1" ht="14.45" customHeight="1">
      <c r="A17" s="38" t="s">
        <v>39</v>
      </c>
      <c r="B17" s="39" t="s">
        <v>40</v>
      </c>
      <c r="C17" s="43">
        <v>25</v>
      </c>
      <c r="D17" s="43" t="s">
        <v>20</v>
      </c>
      <c r="E17" s="43">
        <v>18</v>
      </c>
      <c r="F17" s="43"/>
      <c r="G17" s="7">
        <f t="shared" si="4"/>
        <v>43</v>
      </c>
      <c r="H17" s="11"/>
      <c r="I17" s="11"/>
      <c r="J17" s="11"/>
      <c r="K17" s="7"/>
      <c r="L17" s="11"/>
      <c r="M17" s="11"/>
      <c r="N17" s="7"/>
      <c r="O17" s="29"/>
      <c r="P17" s="29"/>
      <c r="Q17" s="29"/>
      <c r="R17" s="29"/>
      <c r="S17" s="29"/>
      <c r="T17" s="7"/>
      <c r="U17" s="11"/>
      <c r="V17" s="11"/>
      <c r="W17" s="11"/>
      <c r="X17" s="11"/>
      <c r="Y17" s="11"/>
      <c r="Z17" s="7"/>
    </row>
    <row r="18" spans="1:26" s="2" customFormat="1">
      <c r="A18" s="38" t="s">
        <v>41</v>
      </c>
      <c r="B18" s="39" t="s">
        <v>42</v>
      </c>
      <c r="C18" s="44" t="s">
        <v>20</v>
      </c>
      <c r="D18" s="44">
        <v>27</v>
      </c>
      <c r="E18" s="44"/>
      <c r="F18" s="44"/>
      <c r="G18" s="7">
        <f t="shared" si="4"/>
        <v>27</v>
      </c>
      <c r="H18" s="11"/>
      <c r="I18" s="11"/>
      <c r="J18" s="11"/>
      <c r="K18" s="7"/>
      <c r="L18" s="11"/>
      <c r="M18" s="11"/>
      <c r="N18" s="7"/>
      <c r="O18" s="29"/>
      <c r="P18" s="29"/>
      <c r="Q18" s="29"/>
      <c r="R18" s="29"/>
      <c r="S18" s="29"/>
      <c r="T18" s="7"/>
      <c r="U18" s="11"/>
      <c r="V18" s="11"/>
      <c r="W18" s="11"/>
      <c r="X18" s="11"/>
      <c r="Y18" s="11"/>
      <c r="Z18" s="7"/>
    </row>
    <row r="19" spans="1:26" s="2" customFormat="1">
      <c r="A19" s="38" t="s">
        <v>43</v>
      </c>
      <c r="B19" s="39" t="s">
        <v>44</v>
      </c>
      <c r="C19" s="44" t="s">
        <v>20</v>
      </c>
      <c r="D19" s="44">
        <v>11</v>
      </c>
      <c r="E19" s="44"/>
      <c r="F19" s="44"/>
      <c r="G19" s="7">
        <f t="shared" si="4"/>
        <v>11</v>
      </c>
      <c r="H19" s="11"/>
      <c r="I19" s="11"/>
      <c r="J19" s="11"/>
      <c r="K19" s="7"/>
      <c r="L19" s="11"/>
      <c r="M19" s="11"/>
      <c r="N19" s="7"/>
      <c r="O19" s="29"/>
      <c r="P19" s="29"/>
      <c r="Q19" s="29"/>
      <c r="R19" s="29"/>
      <c r="S19" s="29"/>
      <c r="T19" s="7"/>
      <c r="U19" s="11"/>
      <c r="V19" s="11"/>
      <c r="W19" s="11"/>
      <c r="X19" s="11"/>
      <c r="Y19" s="11"/>
      <c r="Z19" s="7"/>
    </row>
    <row r="20" spans="1:26" s="2" customFormat="1" ht="21" customHeight="1">
      <c r="A20" s="49" t="s">
        <v>15</v>
      </c>
      <c r="B20" s="50"/>
      <c r="C20" s="23">
        <f>SUM(C15:C19)</f>
        <v>25</v>
      </c>
      <c r="D20" s="23">
        <f t="shared" ref="D20:G20" si="5">SUM(D15:D19)</f>
        <v>38</v>
      </c>
      <c r="E20" s="23">
        <f t="shared" si="5"/>
        <v>39</v>
      </c>
      <c r="F20" s="23">
        <f t="shared" si="5"/>
        <v>17</v>
      </c>
      <c r="G20" s="23">
        <f t="shared" si="5"/>
        <v>119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3">
        <v>0</v>
      </c>
    </row>
    <row r="21" spans="1:26" s="2" customFormat="1" ht="16.5" customHeight="1">
      <c r="A21" s="25" t="s">
        <v>17</v>
      </c>
      <c r="B21" s="26"/>
      <c r="C21" s="25">
        <f>C13+C20</f>
        <v>175</v>
      </c>
      <c r="D21" s="25">
        <f t="shared" ref="D21:F21" si="6">D13+D20</f>
        <v>168</v>
      </c>
      <c r="E21" s="25">
        <f t="shared" si="6"/>
        <v>165</v>
      </c>
      <c r="F21" s="25">
        <f t="shared" si="6"/>
        <v>92</v>
      </c>
      <c r="G21" s="25">
        <f>SUM(C21:F21)</f>
        <v>600</v>
      </c>
      <c r="H21" s="25">
        <v>0</v>
      </c>
      <c r="I21" s="25"/>
      <c r="J21" s="25"/>
      <c r="K21" s="27"/>
      <c r="L21" s="25"/>
      <c r="M21" s="25"/>
      <c r="N21" s="25"/>
      <c r="O21" s="25"/>
      <c r="P21" s="25"/>
      <c r="Q21" s="25"/>
      <c r="R21" s="25"/>
      <c r="S21" s="25"/>
      <c r="T21" s="25"/>
      <c r="U21" s="25">
        <f>U13+U20</f>
        <v>0</v>
      </c>
      <c r="V21" s="25">
        <f t="shared" ref="V21:Y21" si="7">V13+V20</f>
        <v>0</v>
      </c>
      <c r="W21" s="25">
        <f t="shared" si="7"/>
        <v>25</v>
      </c>
      <c r="X21" s="25">
        <f t="shared" si="7"/>
        <v>0</v>
      </c>
      <c r="Y21" s="25">
        <f t="shared" si="7"/>
        <v>0</v>
      </c>
      <c r="Z21" s="25">
        <f>Z13+Z20</f>
        <v>25</v>
      </c>
    </row>
    <row r="22" spans="1:26" s="2" customFormat="1">
      <c r="A22" s="12" t="s">
        <v>7</v>
      </c>
      <c r="B22" s="13"/>
      <c r="C22" s="12">
        <v>7</v>
      </c>
      <c r="D22" s="12">
        <v>7</v>
      </c>
      <c r="E22" s="12">
        <v>7</v>
      </c>
      <c r="F22" s="12">
        <v>5</v>
      </c>
      <c r="G22" s="7">
        <f>SUM(C22:F22)</f>
        <v>26</v>
      </c>
      <c r="H22" s="12"/>
      <c r="I22" s="12"/>
      <c r="J22" s="12"/>
      <c r="K22" s="7"/>
      <c r="L22" s="12"/>
      <c r="M22" s="12"/>
      <c r="N22" s="7"/>
      <c r="O22" s="14"/>
      <c r="P22" s="14"/>
      <c r="Q22" s="14"/>
      <c r="R22" s="14"/>
      <c r="S22" s="14"/>
      <c r="T22" s="7"/>
      <c r="U22" s="12">
        <v>0</v>
      </c>
      <c r="V22" s="12">
        <v>0</v>
      </c>
      <c r="W22" s="12">
        <v>1</v>
      </c>
      <c r="X22" s="12">
        <v>0</v>
      </c>
      <c r="Y22" s="12">
        <v>0</v>
      </c>
      <c r="Z22" s="7">
        <v>1</v>
      </c>
    </row>
    <row r="23" spans="1:26" s="2" customFormat="1">
      <c r="A23" s="12" t="s">
        <v>8</v>
      </c>
      <c r="B23" s="18"/>
      <c r="C23" s="15">
        <f>C21/C22</f>
        <v>25</v>
      </c>
      <c r="D23" s="15">
        <f t="shared" ref="D23:F23" si="8">D21/D22</f>
        <v>24</v>
      </c>
      <c r="E23" s="15">
        <f t="shared" si="8"/>
        <v>23.571428571428573</v>
      </c>
      <c r="F23" s="15">
        <f t="shared" si="8"/>
        <v>18.399999999999999</v>
      </c>
      <c r="G23" s="16">
        <f>G21/G22</f>
        <v>23.076923076923077</v>
      </c>
      <c r="H23" s="15"/>
      <c r="I23" s="15"/>
      <c r="J23" s="15"/>
      <c r="K23" s="16"/>
      <c r="L23" s="15"/>
      <c r="M23" s="15"/>
      <c r="N23" s="16"/>
      <c r="O23" s="17"/>
      <c r="P23" s="17"/>
      <c r="Q23" s="17"/>
      <c r="R23" s="17"/>
      <c r="S23" s="17"/>
      <c r="T23" s="7"/>
      <c r="U23" s="15"/>
      <c r="V23" s="15"/>
      <c r="W23" s="15"/>
      <c r="X23" s="15"/>
      <c r="Y23" s="15"/>
      <c r="Z23" s="16">
        <f>Z21/Z22</f>
        <v>25</v>
      </c>
    </row>
    <row r="24" spans="1:26" s="2" customFormat="1">
      <c r="A24" s="19"/>
      <c r="B24" s="20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</sheetData>
  <mergeCells count="12">
    <mergeCell ref="C1:S1"/>
    <mergeCell ref="C2:S2"/>
    <mergeCell ref="A14:Z14"/>
    <mergeCell ref="A13:B13"/>
    <mergeCell ref="A20:B20"/>
    <mergeCell ref="A3:A4"/>
    <mergeCell ref="B3:B4"/>
    <mergeCell ref="C3:G3"/>
    <mergeCell ref="U3:Z3"/>
    <mergeCell ref="H3:K3"/>
    <mergeCell ref="L3:N3"/>
    <mergeCell ref="O3:T3"/>
  </mergeCells>
  <pageMargins left="0.70866141732283472" right="0.11811023622047245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Minobnauki RB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radnaevdn</dc:creator>
  <cp:lastModifiedBy>PC-Орлова Т В</cp:lastModifiedBy>
  <cp:lastPrinted>2019-09-30T02:02:51Z</cp:lastPrinted>
  <dcterms:created xsi:type="dcterms:W3CDTF">2014-09-01T07:46:28Z</dcterms:created>
  <dcterms:modified xsi:type="dcterms:W3CDTF">2019-10-09T07:03:26Z</dcterms:modified>
</cp:coreProperties>
</file>